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<sst xmlns="http://schemas.openxmlformats.org/spreadsheetml/2006/main" count="149" uniqueCount="101">
  <si>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</si>
  <si>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</si>
  <si>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</si>
  <si>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</si>
  <si>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</si>
  <si>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</si>
  <si>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</si>
  <si>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</si>
  <si>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</si>
  <si>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</si>
  <si>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</si>
  <si>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</si>
  <si>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</si>
  <si>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</si>
  <si>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</si>
  <si>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</si>
  <si>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</si>
  <si>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</si>
  <si>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</si>
  <si>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</si>
  <si>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</si>
  <si>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</si>
  <si>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</si>
  <si>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</si>
  <si>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</si>
  <si>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</si>
  <si>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</si>
  <si>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</si>
  <si>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</si>
  <si>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</si>
  <si>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</si>
  <si>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</si>
  <si>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</si>
  <si>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</si>
  <si>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</si>
  <si>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</si>
  <si>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</si>
  <si>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</si>
  <si>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</si>
  <si>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</si>
  <si>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</si>
  <si>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</si>
  <si>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</si>
  <si>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</si>
  <si>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</si>
  <si>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</si>
  <si>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</si>
  <si>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</si>
  <si>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</si>
  <si>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</si>
  <si>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</si>
  <si>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</si>
  <si>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</si>
  <si>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</si>
  <si>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</si>
  <si>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</si>
  <si>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</si>
  <si>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</si>
  <si>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</si>
  <si>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</si>
  <si>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</si>
  <si>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</si>
  <si>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</si>
  <si>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</si>
  <si>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</si>
  <si>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</si>
  <si>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</si>
  <si>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</si>
  <si>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</si>
  <si>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</si>
  <si>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</si>
  <si>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</si>
  <si>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</si>
  <si>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</si>
  <si>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</si>
  <si>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</si>
  <si>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</si>
  <si>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</si>
  <si>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</si>
  <si>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</si>
  <si>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</si>
  <si>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</si>
  <si>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</si>
  <si>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</si>
  <si>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</si>
  <si>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</si>
  <si>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</si>
  <si>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</si>
  <si>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</si>
  <si>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</si>
  <si>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</si>
  <si>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</si>
  <si>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</si>
  <si>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</si>
  <si>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</si>
  <si>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</si>
  <si>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</si>
  <si>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</si>
  <si>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</si>
  <si>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2018</t>
  </si>
  <si>
    <t>АО "ДАЛЬКОМХОЛОД"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</si>
</sst>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B1">
      <selection activeCell="B16" sqref="B16:BI16"/>
    </sheetView>
  </sheetViews>
  <sheetFormatPr defaultColWidth="0.875" defaultRowHeight="12.75"/>
  <cols>
    <col min="1" max="1" width="0" style="3" hidden="1" customWidth="1"/>
    <col min="2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47" t="s">
        <v>99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9" t="s">
        <v>100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0" t="s">
        <v>9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48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8" t="s">
        <v>17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27" t="s">
        <v>18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13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4">
        <v>1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s="13" customFormat="1" ht="12.75">
      <c r="A16" s="14"/>
      <c r="B16" s="57" t="s">
        <v>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25" t="s">
        <v>19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54">
        <v>324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13" customFormat="1" ht="12.75">
      <c r="A17" s="14"/>
      <c r="B17" s="61" t="s">
        <v>12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32" t="s">
        <v>20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54">
        <v>324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13" customFormat="1" ht="12.75">
      <c r="A18" s="14"/>
      <c r="B18" s="61" t="s">
        <v>13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32" t="s">
        <v>21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1:108" s="13" customFormat="1" ht="12.75">
      <c r="A19" s="14"/>
      <c r="B19" s="57" t="s">
        <v>14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25" t="s">
        <v>22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13" customFormat="1" ht="12.75">
      <c r="A20" s="14"/>
      <c r="B20" s="57" t="s">
        <v>15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25" t="s">
        <v>23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54">
        <v>172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ht="12" customHeight="1"/>
    <row r="22" spans="1:108" s="7" customFormat="1" ht="15" customHeight="1">
      <c r="A22" s="56" t="s">
        <v>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17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55" t="s">
        <v>3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4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27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5" t="s">
        <v>27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>
        <f>BW27+BW28</f>
        <v>396687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3" customFormat="1" ht="12.75">
      <c r="A27" s="14"/>
      <c r="B27" s="30" t="s">
        <v>52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28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4">
        <v>273239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>
      <c r="A28" s="14"/>
      <c r="B28" s="30" t="s">
        <v>53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29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4">
        <v>123448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>
      <c r="A29" s="14"/>
      <c r="B29" s="30" t="s">
        <v>54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30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>
      <c r="A30" s="14"/>
      <c r="B30" s="30" t="s">
        <v>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31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>
      <c r="A31" s="14"/>
      <c r="B31" s="30" t="s">
        <v>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32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>
      <c r="A32" s="14"/>
      <c r="B32" s="30" t="s">
        <v>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33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>
      <c r="A33" s="14"/>
      <c r="B33" s="63" t="s">
        <v>58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32" t="s">
        <v>35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>
      <c r="A34" s="14"/>
      <c r="B34" s="63" t="s">
        <v>59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32" t="s">
        <v>36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>
      <c r="A35" s="14"/>
      <c r="B35" s="63" t="s">
        <v>60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32" t="s">
        <v>37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>
      <c r="A36" s="14"/>
      <c r="B36" s="65" t="s">
        <v>97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32" t="s">
        <v>38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>
      <c r="A37" s="14"/>
      <c r="B37" s="65" t="s">
        <v>98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32" t="s">
        <v>39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>
      <c r="A38" s="14"/>
      <c r="B38" s="63" t="s">
        <v>61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32" t="s">
        <v>40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>
      <c r="A39" s="14"/>
      <c r="B39" s="63" t="s">
        <v>62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32" t="s">
        <v>41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>
      <c r="A40" s="14"/>
      <c r="B40" s="65" t="s">
        <v>63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32" t="s">
        <v>43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>
      <c r="A41" s="14"/>
      <c r="B41" s="63" t="s">
        <v>64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32" t="s">
        <v>42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>
      <c r="A42" s="14"/>
      <c r="B42" s="65" t="s">
        <v>65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32" t="s">
        <v>44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>
      <c r="A43" s="14"/>
      <c r="B43" s="65" t="s">
        <v>66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32" t="s">
        <v>45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>
      <c r="A44" s="14"/>
      <c r="B44" s="63" t="s">
        <v>67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32" t="s">
        <v>46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>
      <c r="A45" s="14"/>
      <c r="B45" s="30" t="s">
        <v>68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34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47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>
      <c r="A47" s="15"/>
      <c r="B47" s="67" t="s">
        <v>70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5" t="s">
        <v>48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>
        <v>485805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>
        <v>385298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</row>
    <row r="48" spans="1:108" s="13" customFormat="1" ht="27.75" customHeight="1" thickBot="1">
      <c r="A48" s="20"/>
      <c r="B48" s="74" t="s">
        <v>71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76" t="s">
        <v>49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>
        <f>3622+1419</f>
        <v>5041</v>
      </c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>
        <f>32129+8989</f>
        <v>41118</v>
      </c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</row>
    <row r="49" spans="1:108" s="18" customFormat="1" ht="13.5" customHeight="1" thickBot="1">
      <c r="A49" s="21"/>
      <c r="B49" s="69" t="s">
        <v>72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50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490846</v>
      </c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>
        <f>SUM(CN47:CN48)</f>
        <v>426416</v>
      </c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3"/>
    </row>
    <row r="50" spans="1:108" s="17" customFormat="1" ht="13.5" customHeight="1">
      <c r="A50" s="22"/>
      <c r="B50" s="79" t="s">
        <v>73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80"/>
      <c r="BJ50" s="81" t="s">
        <v>51</v>
      </c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2">
        <f>BW49-CN49</f>
        <v>64430</v>
      </c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78" t="s">
        <v>77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</row>
    <row r="56" spans="2:108" s="1" customFormat="1" ht="24" customHeight="1">
      <c r="B56" s="78" t="s">
        <v>78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2:108" s="1" customFormat="1" ht="24" customHeight="1">
      <c r="B57" s="78" t="s">
        <v>79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L9:DD9"/>
    <mergeCell ref="BL10:DD10"/>
    <mergeCell ref="A12:DD12"/>
    <mergeCell ref="B16:BI16"/>
    <mergeCell ref="BW15:DD15"/>
    <mergeCell ref="BW16:DD16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W20:DD20"/>
    <mergeCell ref="BW24:CM24"/>
    <mergeCell ref="CN24:DD24"/>
    <mergeCell ref="A22:DD22"/>
    <mergeCell ref="BJ20:BV20"/>
    <mergeCell ref="B19:BI19"/>
    <mergeCell ref="B20:BI20"/>
    <mergeCell ref="BW14:DD14"/>
    <mergeCell ref="BJ17:BV17"/>
    <mergeCell ref="BJ18:BV18"/>
    <mergeCell ref="BJ19:BV19"/>
    <mergeCell ref="BJ16:BV16"/>
    <mergeCell ref="BJ14:BV15"/>
    <mergeCell ref="BW19:DD19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DB20" sqref="DB20:DJ20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17</v>
      </c>
      <c r="AW3" s="95"/>
      <c r="AX3" s="95"/>
      <c r="AY3" s="95"/>
      <c r="AZ3" s="95"/>
      <c r="BA3" s="95"/>
      <c r="BB3" s="95"/>
      <c r="BC3" s="96"/>
      <c r="BD3" s="34" t="s">
        <v>82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27" t="s">
        <v>83</v>
      </c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2" customFormat="1" ht="113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  <c r="AV4" s="97"/>
      <c r="AW4" s="98"/>
      <c r="AX4" s="98"/>
      <c r="AY4" s="98"/>
      <c r="AZ4" s="98"/>
      <c r="BA4" s="98"/>
      <c r="BB4" s="98"/>
      <c r="BC4" s="99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4" t="s">
        <v>93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 t="s">
        <v>94</v>
      </c>
      <c r="CB4" s="84"/>
      <c r="CC4" s="84"/>
      <c r="CD4" s="84"/>
      <c r="CE4" s="84"/>
      <c r="CF4" s="84"/>
      <c r="CG4" s="84"/>
      <c r="CH4" s="84"/>
      <c r="CI4" s="84"/>
      <c r="CJ4" s="84" t="s">
        <v>84</v>
      </c>
      <c r="CK4" s="84"/>
      <c r="CL4" s="84"/>
      <c r="CM4" s="84"/>
      <c r="CN4" s="84"/>
      <c r="CO4" s="84"/>
      <c r="CP4" s="84"/>
      <c r="CQ4" s="84"/>
      <c r="CR4" s="84"/>
      <c r="CS4" s="84" t="s">
        <v>92</v>
      </c>
      <c r="CT4" s="84"/>
      <c r="CU4" s="84"/>
      <c r="CV4" s="84"/>
      <c r="CW4" s="84"/>
      <c r="CX4" s="84"/>
      <c r="CY4" s="84"/>
      <c r="CZ4" s="84"/>
      <c r="DA4" s="84"/>
      <c r="DB4" s="84" t="s">
        <v>85</v>
      </c>
      <c r="DC4" s="84"/>
      <c r="DD4" s="84"/>
      <c r="DE4" s="84"/>
      <c r="DF4" s="84"/>
      <c r="DG4" s="84"/>
      <c r="DH4" s="84"/>
      <c r="DI4" s="84"/>
      <c r="DJ4" s="84"/>
      <c r="DK4" s="84" t="s">
        <v>87</v>
      </c>
      <c r="DL4" s="84"/>
      <c r="DM4" s="84"/>
      <c r="DN4" s="84"/>
      <c r="DO4" s="84"/>
      <c r="DP4" s="84"/>
      <c r="DQ4" s="84"/>
      <c r="DR4" s="84"/>
      <c r="DS4" s="84"/>
      <c r="DT4" s="84"/>
      <c r="DU4" s="84" t="s">
        <v>86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 t="s">
        <v>90</v>
      </c>
      <c r="EK4" s="84"/>
      <c r="EL4" s="84"/>
      <c r="EM4" s="84"/>
      <c r="EN4" s="84"/>
      <c r="EO4" s="84"/>
      <c r="EP4" s="84"/>
      <c r="EQ4" s="84"/>
      <c r="ER4" s="84"/>
      <c r="ES4" s="84" t="s">
        <v>91</v>
      </c>
      <c r="ET4" s="84"/>
      <c r="EU4" s="84"/>
      <c r="EV4" s="84"/>
      <c r="EW4" s="84"/>
      <c r="EX4" s="84"/>
      <c r="EY4" s="84"/>
      <c r="EZ4" s="84"/>
      <c r="FA4" s="84"/>
      <c r="FB4" s="84"/>
      <c r="FC4" s="84" t="s">
        <v>88</v>
      </c>
      <c r="FD4" s="84"/>
      <c r="FE4" s="84"/>
      <c r="FF4" s="84"/>
      <c r="FG4" s="84"/>
      <c r="FH4" s="84"/>
      <c r="FI4" s="84"/>
      <c r="FJ4" s="84"/>
      <c r="FK4" s="84"/>
    </row>
    <row r="5" spans="1:167" s="2" customFormat="1" ht="12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100"/>
      <c r="AW5" s="101"/>
      <c r="AX5" s="101"/>
      <c r="AY5" s="101"/>
      <c r="AZ5" s="101"/>
      <c r="BA5" s="101"/>
      <c r="BB5" s="101"/>
      <c r="BC5" s="102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0" t="s">
        <v>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1"/>
      <c r="AV6" s="25" t="s">
        <v>27</v>
      </c>
      <c r="AW6" s="25"/>
      <c r="AX6" s="25"/>
      <c r="AY6" s="25"/>
      <c r="AZ6" s="25"/>
      <c r="BA6" s="25"/>
      <c r="BB6" s="25"/>
      <c r="BC6" s="25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67" ht="13.5" customHeight="1">
      <c r="A7" s="16"/>
      <c r="B7" s="88" t="s">
        <v>52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32" t="s">
        <v>28</v>
      </c>
      <c r="AW7" s="32"/>
      <c r="AX7" s="32"/>
      <c r="AY7" s="32"/>
      <c r="AZ7" s="32"/>
      <c r="BA7" s="32"/>
      <c r="BB7" s="32"/>
      <c r="BC7" s="32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ht="13.5" customHeight="1">
      <c r="A8" s="14"/>
      <c r="B8" s="30" t="s">
        <v>53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29</v>
      </c>
      <c r="AW8" s="32"/>
      <c r="AX8" s="32"/>
      <c r="AY8" s="32"/>
      <c r="AZ8" s="32"/>
      <c r="BA8" s="32"/>
      <c r="BB8" s="32"/>
      <c r="BC8" s="32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ht="26.25" customHeight="1">
      <c r="A9" s="14"/>
      <c r="B9" s="30" t="s">
        <v>80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30</v>
      </c>
      <c r="AW9" s="32"/>
      <c r="AX9" s="32"/>
      <c r="AY9" s="32"/>
      <c r="AZ9" s="32"/>
      <c r="BA9" s="32"/>
      <c r="BB9" s="32"/>
      <c r="BC9" s="32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ht="13.5" customHeight="1">
      <c r="A10" s="14"/>
      <c r="B10" s="57" t="s">
        <v>55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32" t="s">
        <v>31</v>
      </c>
      <c r="AW10" s="32"/>
      <c r="AX10" s="32"/>
      <c r="AY10" s="32"/>
      <c r="AZ10" s="32"/>
      <c r="BA10" s="32"/>
      <c r="BB10" s="32"/>
      <c r="BC10" s="32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ht="13.5" customHeight="1">
      <c r="A11" s="14"/>
      <c r="B11" s="30" t="s">
        <v>56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32</v>
      </c>
      <c r="AW11" s="32"/>
      <c r="AX11" s="32"/>
      <c r="AY11" s="32"/>
      <c r="AZ11" s="32"/>
      <c r="BA11" s="32"/>
      <c r="BB11" s="32"/>
      <c r="BC11" s="32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ht="13.5" customHeight="1">
      <c r="A12" s="14"/>
      <c r="B12" s="30" t="s">
        <v>57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33</v>
      </c>
      <c r="AW12" s="32"/>
      <c r="AX12" s="32"/>
      <c r="AY12" s="32"/>
      <c r="AZ12" s="32"/>
      <c r="BA12" s="32"/>
      <c r="BB12" s="32"/>
      <c r="BC12" s="32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167" ht="13.5" customHeight="1">
      <c r="A13" s="14"/>
      <c r="B13" s="63" t="s">
        <v>58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32" t="s">
        <v>35</v>
      </c>
      <c r="AW13" s="32"/>
      <c r="AX13" s="32"/>
      <c r="AY13" s="32"/>
      <c r="AZ13" s="32"/>
      <c r="BA13" s="32"/>
      <c r="BB13" s="32"/>
      <c r="BC13" s="32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</row>
    <row r="14" spans="1:167" ht="13.5" customHeight="1">
      <c r="A14" s="14"/>
      <c r="B14" s="63" t="s">
        <v>59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32" t="s">
        <v>36</v>
      </c>
      <c r="AW14" s="32"/>
      <c r="AX14" s="32"/>
      <c r="AY14" s="32"/>
      <c r="AZ14" s="32"/>
      <c r="BA14" s="32"/>
      <c r="BB14" s="32"/>
      <c r="BC14" s="32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167" ht="13.5" customHeight="1">
      <c r="A15" s="14"/>
      <c r="B15" s="63" t="s">
        <v>60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32" t="s">
        <v>37</v>
      </c>
      <c r="AW15" s="32"/>
      <c r="AX15" s="32"/>
      <c r="AY15" s="32"/>
      <c r="AZ15" s="32"/>
      <c r="BA15" s="32"/>
      <c r="BB15" s="32"/>
      <c r="BC15" s="32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ht="13.5" customHeight="1">
      <c r="A16" s="14"/>
      <c r="B16" s="65" t="s">
        <v>97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32" t="s">
        <v>38</v>
      </c>
      <c r="AW16" s="32"/>
      <c r="AX16" s="32"/>
      <c r="AY16" s="32"/>
      <c r="AZ16" s="32"/>
      <c r="BA16" s="32"/>
      <c r="BB16" s="32"/>
      <c r="BC16" s="32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2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ht="13.5" customHeight="1">
      <c r="A17" s="14"/>
      <c r="B17" s="65" t="s">
        <v>98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32" t="s">
        <v>39</v>
      </c>
      <c r="AW17" s="32"/>
      <c r="AX17" s="32"/>
      <c r="AY17" s="32"/>
      <c r="AZ17" s="32"/>
      <c r="BA17" s="32"/>
      <c r="BB17" s="32"/>
      <c r="BC17" s="32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3.5" customHeight="1">
      <c r="A18" s="14"/>
      <c r="B18" s="63" t="s">
        <v>61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32" t="s">
        <v>40</v>
      </c>
      <c r="AW18" s="32"/>
      <c r="AX18" s="32"/>
      <c r="AY18" s="32"/>
      <c r="AZ18" s="32"/>
      <c r="BA18" s="32"/>
      <c r="BB18" s="32"/>
      <c r="BC18" s="32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ht="13.5" customHeight="1">
      <c r="A19" s="14"/>
      <c r="B19" s="63" t="s">
        <v>62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32" t="s">
        <v>41</v>
      </c>
      <c r="AW19" s="32"/>
      <c r="AX19" s="32"/>
      <c r="AY19" s="32"/>
      <c r="AZ19" s="32"/>
      <c r="BA19" s="32"/>
      <c r="BB19" s="32"/>
      <c r="BC19" s="32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ht="13.5" customHeight="1">
      <c r="A20" s="14"/>
      <c r="B20" s="65" t="s">
        <v>63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32" t="s">
        <v>43</v>
      </c>
      <c r="AW20" s="32"/>
      <c r="AX20" s="32"/>
      <c r="AY20" s="32"/>
      <c r="AZ20" s="32"/>
      <c r="BA20" s="32"/>
      <c r="BB20" s="32"/>
      <c r="BC20" s="32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13.5" customHeight="1">
      <c r="A21" s="14"/>
      <c r="B21" s="63" t="s">
        <v>64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32" t="s">
        <v>42</v>
      </c>
      <c r="AW21" s="32"/>
      <c r="AX21" s="32"/>
      <c r="AY21" s="32"/>
      <c r="AZ21" s="32"/>
      <c r="BA21" s="32"/>
      <c r="BB21" s="32"/>
      <c r="BC21" s="32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13.5" customHeight="1">
      <c r="A22" s="14"/>
      <c r="B22" s="65" t="s">
        <v>65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32" t="s">
        <v>44</v>
      </c>
      <c r="AW22" s="32"/>
      <c r="AX22" s="32"/>
      <c r="AY22" s="32"/>
      <c r="AZ22" s="32"/>
      <c r="BA22" s="32"/>
      <c r="BB22" s="32"/>
      <c r="BC22" s="3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2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ht="13.5" customHeight="1">
      <c r="A23" s="14"/>
      <c r="B23" s="65" t="s">
        <v>66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32" t="s">
        <v>45</v>
      </c>
      <c r="AW23" s="32"/>
      <c r="AX23" s="32"/>
      <c r="AY23" s="32"/>
      <c r="AZ23" s="32"/>
      <c r="BA23" s="32"/>
      <c r="BB23" s="32"/>
      <c r="BC23" s="3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13.5" customHeight="1">
      <c r="A24" s="14"/>
      <c r="B24" s="63" t="s">
        <v>67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32" t="s">
        <v>46</v>
      </c>
      <c r="AW24" s="32"/>
      <c r="AX24" s="32"/>
      <c r="AY24" s="32"/>
      <c r="AZ24" s="32"/>
      <c r="BA24" s="32"/>
      <c r="BB24" s="32"/>
      <c r="BC24" s="3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2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13.5" customHeight="1">
      <c r="A25" s="14"/>
      <c r="B25" s="30" t="s">
        <v>68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34</v>
      </c>
      <c r="AW25" s="32"/>
      <c r="AX25" s="32"/>
      <c r="AY25" s="32"/>
      <c r="AZ25" s="32"/>
      <c r="BA25" s="32"/>
      <c r="BB25" s="32"/>
      <c r="BC25" s="3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ht="13.5" customHeight="1">
      <c r="A26" s="14"/>
      <c r="B26" s="30" t="s">
        <v>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47</v>
      </c>
      <c r="AW26" s="32"/>
      <c r="AX26" s="32"/>
      <c r="AY26" s="32"/>
      <c r="AZ26" s="32"/>
      <c r="BA26" s="32"/>
      <c r="BB26" s="32"/>
      <c r="BC26" s="3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s="17" customFormat="1" ht="13.5" customHeight="1">
      <c r="A27" s="15"/>
      <c r="B27" s="67" t="s">
        <v>81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5" t="s">
        <v>48</v>
      </c>
      <c r="AW27" s="25"/>
      <c r="AX27" s="25"/>
      <c r="AY27" s="25"/>
      <c r="AZ27" s="25"/>
      <c r="BA27" s="25"/>
      <c r="BB27" s="25"/>
      <c r="BC27" s="25"/>
      <c r="BD27" s="26">
        <f>BO27+CA27+CJ27+CS27+DB27+DK27+DU27+EJ27+ES27+FC27</f>
        <v>325262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105">
        <v>82502</v>
      </c>
      <c r="CB27" s="105"/>
      <c r="CC27" s="105"/>
      <c r="CD27" s="105"/>
      <c r="CE27" s="105"/>
      <c r="CF27" s="105"/>
      <c r="CG27" s="105"/>
      <c r="CH27" s="105"/>
      <c r="CI27" s="105"/>
      <c r="CJ27" s="26">
        <v>69378</v>
      </c>
      <c r="CK27" s="26"/>
      <c r="CL27" s="26"/>
      <c r="CM27" s="26"/>
      <c r="CN27" s="26"/>
      <c r="CO27" s="26"/>
      <c r="CP27" s="26"/>
      <c r="CQ27" s="26"/>
      <c r="CR27" s="26"/>
      <c r="CS27" s="26">
        <v>22293</v>
      </c>
      <c r="CT27" s="26"/>
      <c r="CU27" s="26"/>
      <c r="CV27" s="26"/>
      <c r="CW27" s="26"/>
      <c r="CX27" s="26"/>
      <c r="CY27" s="26"/>
      <c r="CZ27" s="26"/>
      <c r="DA27" s="26"/>
      <c r="DB27" s="26">
        <v>35963</v>
      </c>
      <c r="DC27" s="26"/>
      <c r="DD27" s="26"/>
      <c r="DE27" s="26"/>
      <c r="DF27" s="26"/>
      <c r="DG27" s="26"/>
      <c r="DH27" s="26"/>
      <c r="DI27" s="26"/>
      <c r="DJ27" s="26"/>
      <c r="DK27" s="105">
        <v>99521</v>
      </c>
      <c r="DL27" s="105"/>
      <c r="DM27" s="105"/>
      <c r="DN27" s="105"/>
      <c r="DO27" s="105"/>
      <c r="DP27" s="105"/>
      <c r="DQ27" s="105"/>
      <c r="DR27" s="105"/>
      <c r="DS27" s="105"/>
      <c r="DT27" s="105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>
        <v>2332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>
        <v>13273</v>
      </c>
      <c r="FD27" s="26"/>
      <c r="FE27" s="26"/>
      <c r="FF27" s="26"/>
      <c r="FG27" s="26"/>
      <c r="FH27" s="26"/>
      <c r="FI27" s="26"/>
      <c r="FJ27" s="26"/>
      <c r="FK27" s="26"/>
    </row>
    <row r="28" spans="1:167" s="18" customFormat="1" ht="14.25" customHeight="1">
      <c r="A28" s="19"/>
      <c r="B28" s="92" t="s">
        <v>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3"/>
      <c r="AV28" s="103" t="s">
        <v>49</v>
      </c>
      <c r="AW28" s="103"/>
      <c r="AX28" s="103"/>
      <c r="AY28" s="103"/>
      <c r="AZ28" s="103"/>
      <c r="BA28" s="103"/>
      <c r="BB28" s="103"/>
      <c r="BC28" s="103"/>
      <c r="BD28" s="26">
        <f>BO28+CA28+CJ28+CS28+DB28+DK28+DU28+EJ28+ES28+FC28</f>
        <v>82464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>
        <v>290</v>
      </c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>
        <v>29033</v>
      </c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>
        <v>53141</v>
      </c>
      <c r="FD28" s="104"/>
      <c r="FE28" s="104"/>
      <c r="FF28" s="104"/>
      <c r="FG28" s="104"/>
      <c r="FH28" s="104"/>
      <c r="FI28" s="104"/>
      <c r="FJ28" s="104"/>
      <c r="FK28" s="104"/>
    </row>
    <row r="29" spans="1:167" s="18" customFormat="1" ht="14.25" customHeight="1">
      <c r="A29" s="106" t="s">
        <v>72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94" t="s">
        <v>50</v>
      </c>
      <c r="AW29" s="94"/>
      <c r="AX29" s="94"/>
      <c r="AY29" s="94"/>
      <c r="AZ29" s="94"/>
      <c r="BA29" s="94"/>
      <c r="BB29" s="94"/>
      <c r="BC29" s="94"/>
      <c r="BD29" s="104">
        <f>SUM(BD27:BD28)</f>
        <v>407726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>
        <f>SUM(CA27:CA28)</f>
        <v>82502</v>
      </c>
      <c r="CB29" s="104"/>
      <c r="CC29" s="104"/>
      <c r="CD29" s="104"/>
      <c r="CE29" s="104"/>
      <c r="CF29" s="104"/>
      <c r="CG29" s="104"/>
      <c r="CH29" s="104"/>
      <c r="CI29" s="104"/>
      <c r="CJ29" s="104">
        <f>SUM(CJ27:CJ28)</f>
        <v>69378</v>
      </c>
      <c r="CK29" s="104"/>
      <c r="CL29" s="104"/>
      <c r="CM29" s="104"/>
      <c r="CN29" s="104"/>
      <c r="CO29" s="104"/>
      <c r="CP29" s="104"/>
      <c r="CQ29" s="104"/>
      <c r="CR29" s="104"/>
      <c r="CS29" s="104">
        <f>SUM(CS27:CS28)</f>
        <v>22293</v>
      </c>
      <c r="CT29" s="104"/>
      <c r="CU29" s="104"/>
      <c r="CV29" s="104"/>
      <c r="CW29" s="104"/>
      <c r="CX29" s="104"/>
      <c r="CY29" s="104"/>
      <c r="CZ29" s="104"/>
      <c r="DA29" s="104"/>
      <c r="DB29" s="104">
        <f>SUM(DB27:DB28)</f>
        <v>35963</v>
      </c>
      <c r="DC29" s="104"/>
      <c r="DD29" s="104"/>
      <c r="DE29" s="104"/>
      <c r="DF29" s="104"/>
      <c r="DG29" s="104"/>
      <c r="DH29" s="104"/>
      <c r="DI29" s="104"/>
      <c r="DJ29" s="104"/>
      <c r="DK29" s="104">
        <f>SUM(DK27:DK28)</f>
        <v>99521</v>
      </c>
      <c r="DL29" s="104"/>
      <c r="DM29" s="104"/>
      <c r="DN29" s="104"/>
      <c r="DO29" s="104"/>
      <c r="DP29" s="104"/>
      <c r="DQ29" s="104"/>
      <c r="DR29" s="104"/>
      <c r="DS29" s="104"/>
      <c r="DT29" s="104"/>
      <c r="DU29" s="104">
        <f>SUM(DU28)</f>
        <v>290</v>
      </c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>
        <f>SUM(EJ28)</f>
        <v>29033</v>
      </c>
      <c r="EK29" s="104"/>
      <c r="EL29" s="104"/>
      <c r="EM29" s="104"/>
      <c r="EN29" s="104"/>
      <c r="EO29" s="104"/>
      <c r="EP29" s="104"/>
      <c r="EQ29" s="104"/>
      <c r="ER29" s="104"/>
      <c r="ES29" s="104">
        <f>SUM(ES27:ES28)</f>
        <v>2332</v>
      </c>
      <c r="ET29" s="104"/>
      <c r="EU29" s="104"/>
      <c r="EV29" s="104"/>
      <c r="EW29" s="104"/>
      <c r="EX29" s="104"/>
      <c r="EY29" s="104"/>
      <c r="EZ29" s="104"/>
      <c r="FA29" s="104"/>
      <c r="FB29" s="104"/>
      <c r="FC29" s="104">
        <f>SUM(FC27:FC28)</f>
        <v>66414</v>
      </c>
      <c r="FD29" s="104"/>
      <c r="FE29" s="104"/>
      <c r="FF29" s="104"/>
      <c r="FG29" s="104"/>
      <c r="FH29" s="104"/>
      <c r="FI29" s="104"/>
      <c r="FJ29" s="104"/>
      <c r="FK29" s="104"/>
    </row>
  </sheetData>
  <sheetProtection/>
  <mergeCells count="338"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EJ12:ER12"/>
    <mergeCell ref="BO12:BZ12"/>
    <mergeCell ref="CA12:CI12"/>
    <mergeCell ref="CJ12:CR12"/>
    <mergeCell ref="CS12:DA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BO11:BZ11"/>
    <mergeCell ref="CA11:CI11"/>
    <mergeCell ref="EJ10:ER10"/>
    <mergeCell ref="ES10:FB10"/>
    <mergeCell ref="ES9:FB9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  <mergeCell ref="DU12:EI12"/>
    <mergeCell ref="B16:AU16"/>
    <mergeCell ref="AV16:BC16"/>
    <mergeCell ref="BD15:BN15"/>
    <mergeCell ref="BD16:BN16"/>
    <mergeCell ref="AV15:BC15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sharapova</cp:lastModifiedBy>
  <cp:lastPrinted>2019-04-12T00:21:55Z</cp:lastPrinted>
  <dcterms:created xsi:type="dcterms:W3CDTF">2011-01-11T10:25:48Z</dcterms:created>
  <dcterms:modified xsi:type="dcterms:W3CDTF">2019-04-12T00:22:27Z</dcterms:modified>
  <cp:category/>
  <cp:version/>
  <cp:contentType/>
  <cp:contentStatus/>
</cp:coreProperties>
</file>